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&amp;A calenda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name val="Arial"/>
      <b val="1"/>
      <color rgb="0023343E"/>
      <sz val="15"/>
    </font>
    <font>
      <name val="Arial"/>
      <color rgb="0062717A"/>
      <sz val="10"/>
    </font>
    <font>
      <name val="Arial"/>
      <i val="1"/>
      <color rgb="0062717A"/>
      <sz val="9"/>
    </font>
    <font>
      <name val="Arial"/>
      <b val="1"/>
      <color rgb="0023343E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b val="1"/>
      <color rgb="00FFFFFF"/>
      <sz val="10"/>
    </font>
    <font>
      <name val="Arial"/>
      <color rgb="0023343E"/>
      <sz val="10"/>
    </font>
    <font>
      <name val="Arial"/>
      <color rgb="00285A97"/>
      <sz val="9"/>
      <u val="single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3343E"/>
      </patternFill>
    </fill>
  </fills>
  <borders count="2">
    <border>
      <left/>
      <right/>
      <top/>
      <bottom/>
      <diagonal/>
    </border>
    <border>
      <bottom style="thin">
        <color rgb="00DCE3E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3" fontId="5" fillId="2" borderId="0" applyAlignment="1" pivotButton="0" quotePrefix="0" xfId="0">
      <alignment vertical="top" wrapText="1"/>
    </xf>
    <xf numFmtId="165" fontId="5" fillId="2" borderId="0" applyAlignment="1" pivotButton="0" quotePrefix="0" xfId="0">
      <alignment vertical="top" wrapText="1"/>
    </xf>
    <xf numFmtId="165" fontId="6" fillId="0" borderId="0" applyAlignment="1" pivotButton="0" quotePrefix="0" xfId="0">
      <alignment vertical="top" wrapText="1"/>
    </xf>
    <xf numFmtId="0" fontId="7" fillId="3" borderId="0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 wrapText="1"/>
    </xf>
    <xf numFmtId="1" fontId="5" fillId="2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165" fontId="5" fillId="2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name val="Arial"/>
        <b val="1"/>
        <color rgb="00A33C40"/>
        <sz val="10"/>
      </font>
      <fill>
        <patternFill patternType="solid">
          <fgColor rgb="00F8E9E8"/>
        </patternFill>
      </fill>
    </dxf>
    <dxf>
      <font>
        <name val="Arial"/>
        <color rgb="007A5B00"/>
        <sz val="10"/>
      </font>
      <fill>
        <patternFill patternType="solid">
          <fgColor rgb="00FFF2CC"/>
        </patternFill>
      </fill>
    </dxf>
    <dxf>
      <font>
        <name val="Arial"/>
        <color rgb="00285A97"/>
        <sz val="10"/>
      </font>
      <fill>
        <patternFill patternType="solid">
          <fgColor rgb="00E4EEF7"/>
        </patternFill>
      </fill>
    </dxf>
    <dxf>
      <font>
        <name val="Arial"/>
        <b val="1"/>
        <color rgb="00A33C40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Spurby</author>
  </authors>
  <commentList>
    <comment ref="C10" authorId="0" shapeId="0">
      <text>
        <t>Replace with your ex-factory date. Every planned date counts back from it.</t>
      </text>
    </comment>
    <comment ref="F18" authorId="0" shapeId="0">
      <text>
        <t>Example entry: the approval moved 6 days. Overwrite or clear it.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spurby.c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workbookViewId="0">
      <pane xSplit="2" ySplit="14" topLeftCell="C1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4" customWidth="1" min="2" max="2"/>
    <col width="17" customWidth="1" min="3" max="3"/>
    <col width="13" customWidth="1" min="4" max="4"/>
    <col width="14" customWidth="1" min="5" max="5"/>
    <col width="14" customWidth="1" min="6" max="6"/>
    <col width="14" customWidth="1" min="7" max="7"/>
    <col width="15" customWidth="1" min="8" max="8"/>
    <col width="12" customWidth="1" min="9" max="9"/>
    <col width="36" customWidth="1" min="10" max="10"/>
    <col width="32" customWidth="1" min="11" max="11"/>
  </cols>
  <sheetData>
    <row r="1" ht="24" customHeight="1">
      <c r="A1" s="1" t="inlineStr">
        <is>
          <t>Time and action calendar</t>
        </is>
      </c>
    </row>
    <row r="2">
      <c r="A2" s="2" t="inlineStr">
        <is>
          <t>Planned dates work back from the ex-factory date. Enter a revised date when something moves, and the actual date when it's done.</t>
        </is>
      </c>
    </row>
    <row r="3">
      <c r="A3" s="3" t="inlineStr">
        <is>
          <t>Yellow cells with blue text are yours to fill in. Black text calculates. Rows marked as examples can be overwritten.</t>
        </is>
      </c>
    </row>
    <row r="5">
      <c r="B5" s="4" t="inlineStr">
        <is>
          <t>Style number</t>
        </is>
      </c>
      <c r="C5" s="5" t="inlineStr">
        <is>
          <t>041</t>
        </is>
      </c>
      <c r="E5" s="4" t="inlineStr">
        <is>
          <t>Milestones late</t>
        </is>
      </c>
      <c r="G5" s="6">
        <f>COUNTIF(H15:H33,"Late")</f>
        <v/>
      </c>
    </row>
    <row r="6">
      <c r="B6" s="4" t="inlineStr">
        <is>
          <t>Style name</t>
        </is>
      </c>
      <c r="C6" s="5" t="inlineStr">
        <is>
          <t>Linen overshirt</t>
        </is>
      </c>
      <c r="E6" s="4" t="inlineStr">
        <is>
          <t>Due in the next 7 days</t>
        </is>
      </c>
      <c r="G6" s="6">
        <f>COUNTIF(H15:H33,"Due this week")</f>
        <v/>
      </c>
    </row>
    <row r="7">
      <c r="B7" s="4" t="inlineStr">
        <is>
          <t>Brand</t>
        </is>
      </c>
      <c r="C7" s="5" t="inlineStr">
        <is>
          <t>Your brand</t>
        </is>
      </c>
      <c r="E7" s="4" t="inlineStr">
        <is>
          <t>Done</t>
        </is>
      </c>
      <c r="G7" s="6">
        <f>COUNTIF(H15:H33,"Done")</f>
        <v/>
      </c>
    </row>
    <row r="8">
      <c r="B8" s="4" t="inlineStr">
        <is>
          <t>Factory</t>
        </is>
      </c>
      <c r="C8" s="5" t="inlineStr">
        <is>
          <t>Your factory</t>
        </is>
      </c>
      <c r="E8" s="4" t="inlineStr">
        <is>
          <t>Biggest move so far (days)</t>
        </is>
      </c>
      <c r="G8" s="6">
        <f>MAX(I15:I33)</f>
        <v/>
      </c>
    </row>
    <row r="9">
      <c r="B9" s="4" t="inlineStr">
        <is>
          <t>Order quantity</t>
        </is>
      </c>
      <c r="C9" s="7" t="n">
        <v>2400</v>
      </c>
    </row>
    <row r="10">
      <c r="B10" s="4" t="inlineStr">
        <is>
          <t>Ex-factory date</t>
        </is>
      </c>
      <c r="C10" s="8" t="n">
        <v>46461</v>
      </c>
    </row>
    <row r="11">
      <c r="B11" s="4" t="inlineStr">
        <is>
          <t>Today</t>
        </is>
      </c>
      <c r="C11" s="9">
        <f>TODAY()</f>
        <v/>
      </c>
    </row>
    <row r="14" ht="30" customHeight="1">
      <c r="A14" s="10" t="inlineStr">
        <is>
          <t>#</t>
        </is>
      </c>
      <c r="B14" s="10" t="inlineStr">
        <is>
          <t>Milestone</t>
        </is>
      </c>
      <c r="C14" s="10" t="inlineStr">
        <is>
          <t>Owner</t>
        </is>
      </c>
      <c r="D14" s="10" t="inlineStr">
        <is>
          <t>Days before ex-factory</t>
        </is>
      </c>
      <c r="E14" s="10" t="inlineStr">
        <is>
          <t>Planned date</t>
        </is>
      </c>
      <c r="F14" s="10" t="inlineStr">
        <is>
          <t>Revised date</t>
        </is>
      </c>
      <c r="G14" s="10" t="inlineStr">
        <is>
          <t>Actual date</t>
        </is>
      </c>
      <c r="H14" s="10" t="inlineStr">
        <is>
          <t>Status</t>
        </is>
      </c>
      <c r="I14" s="10" t="inlineStr">
        <is>
          <t>Moved by (days)</t>
        </is>
      </c>
      <c r="J14" s="10" t="inlineStr">
        <is>
          <t>Where it was agreed</t>
        </is>
      </c>
      <c r="K14" s="10" t="inlineStr">
        <is>
          <t>Notes</t>
        </is>
      </c>
    </row>
    <row r="15">
      <c r="A15" s="11" t="n">
        <v>1</v>
      </c>
      <c r="B15" s="12" t="inlineStr">
        <is>
          <t>PO confirmed</t>
        </is>
      </c>
      <c r="C15" s="12" t="inlineStr">
        <is>
          <t>Buying</t>
        </is>
      </c>
      <c r="D15" s="13" t="n">
        <v>120</v>
      </c>
      <c r="E15" s="14">
        <f>$C$10-D15</f>
        <v/>
      </c>
      <c r="F15" s="15" t="n"/>
      <c r="G15" s="15" t="n">
        <v>46341</v>
      </c>
      <c r="H15" s="11">
        <f>IF(G15&lt;&gt;"","Done",IF(IF(F15&lt;&gt;"",F15,E15)&lt;$C$11,"Late",IF(IF(F15&lt;&gt;"",F15,E15)-$C$11&lt;=7,"Due this week","On track")))</f>
        <v/>
      </c>
      <c r="I15" s="16">
        <f>IF(G15&lt;&gt;"",G15-E15,IF(F15&lt;&gt;"",F15-E15,0))</f>
        <v/>
      </c>
      <c r="J15" s="12" t="inlineStr">
        <is>
          <t>PO email from buying, 15 Nov (example)</t>
        </is>
      </c>
      <c r="K15" s="12" t="n"/>
    </row>
    <row r="16">
      <c r="A16" s="11" t="n">
        <v>2</v>
      </c>
      <c r="B16" s="12" t="inlineStr">
        <is>
          <t>Tech pack issued to factory</t>
        </is>
      </c>
      <c r="C16" s="12" t="inlineStr">
        <is>
          <t>Design</t>
        </is>
      </c>
      <c r="D16" s="13" t="n">
        <v>115</v>
      </c>
      <c r="E16" s="14">
        <f>$C$10-D16</f>
        <v/>
      </c>
      <c r="F16" s="15" t="n"/>
      <c r="G16" s="15" t="n"/>
      <c r="H16" s="11">
        <f>IF(G16&lt;&gt;"","Done",IF(IF(F16&lt;&gt;"",F16,E16)&lt;$C$11,"Late",IF(IF(F16&lt;&gt;"",F16,E16)-$C$11&lt;=7,"Due this week","On track")))</f>
        <v/>
      </c>
      <c r="I16" s="16">
        <f>IF(G16&lt;&gt;"",G16-E16,IF(F16&lt;&gt;"",F16-E16,0))</f>
        <v/>
      </c>
      <c r="J16" s="12" t="n"/>
      <c r="K16" s="12" t="n"/>
    </row>
    <row r="17">
      <c r="A17" s="11" t="n">
        <v>3</v>
      </c>
      <c r="B17" s="12" t="inlineStr">
        <is>
          <t>Lab dips submitted</t>
        </is>
      </c>
      <c r="C17" s="12" t="inlineStr">
        <is>
          <t>Mill</t>
        </is>
      </c>
      <c r="D17" s="13" t="n">
        <v>105</v>
      </c>
      <c r="E17" s="14">
        <f>$C$10-D17</f>
        <v/>
      </c>
      <c r="F17" s="15" t="n"/>
      <c r="G17" s="15" t="n"/>
      <c r="H17" s="11">
        <f>IF(G17&lt;&gt;"","Done",IF(IF(F17&lt;&gt;"",F17,E17)&lt;$C$11,"Late",IF(IF(F17&lt;&gt;"",F17,E17)-$C$11&lt;=7,"Due this week","On track")))</f>
        <v/>
      </c>
      <c r="I17" s="16">
        <f>IF(G17&lt;&gt;"",G17-E17,IF(F17&lt;&gt;"",F17-E17,0))</f>
        <v/>
      </c>
      <c r="J17" s="12" t="n"/>
      <c r="K17" s="12" t="n"/>
    </row>
    <row r="18">
      <c r="A18" s="11" t="n">
        <v>4</v>
      </c>
      <c r="B18" s="12" t="inlineStr">
        <is>
          <t>Lab dips approved</t>
        </is>
      </c>
      <c r="C18" s="12" t="inlineStr">
        <is>
          <t>Design</t>
        </is>
      </c>
      <c r="D18" s="13" t="n">
        <v>98</v>
      </c>
      <c r="E18" s="14">
        <f>$C$10-D18</f>
        <v/>
      </c>
      <c r="F18" s="15" t="n">
        <v>46369</v>
      </c>
      <c r="G18" s="15" t="n"/>
      <c r="H18" s="11">
        <f>IF(G18&lt;&gt;"","Done",IF(IF(F18&lt;&gt;"",F18,E18)&lt;$C$11,"Late",IF(IF(F18&lt;&gt;"",F18,E18)-$C$11&lt;=7,"Due this week","On track")))</f>
        <v/>
      </c>
      <c r="I18" s="16">
        <f>IF(G18&lt;&gt;"",G18-E18,IF(F18&lt;&gt;"",F18-E18,0))</f>
        <v/>
      </c>
      <c r="J18" s="12" t="inlineStr">
        <is>
          <t>WhatsApp, mill: second round of dips needed (example)</t>
        </is>
      </c>
      <c r="K18" s="12" t="inlineStr">
        <is>
          <t>Shade C too green. Mill re-dipping.</t>
        </is>
      </c>
    </row>
    <row r="19">
      <c r="A19" s="11" t="n">
        <v>5</v>
      </c>
      <c r="B19" s="12" t="inlineStr">
        <is>
          <t>Fit sample submitted</t>
        </is>
      </c>
      <c r="C19" s="12" t="inlineStr">
        <is>
          <t>Factory</t>
        </is>
      </c>
      <c r="D19" s="13" t="n">
        <v>95</v>
      </c>
      <c r="E19" s="14">
        <f>$C$10-D19</f>
        <v/>
      </c>
      <c r="F19" s="15" t="n"/>
      <c r="G19" s="15" t="n"/>
      <c r="H19" s="11">
        <f>IF(G19&lt;&gt;"","Done",IF(IF(F19&lt;&gt;"",F19,E19)&lt;$C$11,"Late",IF(IF(F19&lt;&gt;"",F19,E19)-$C$11&lt;=7,"Due this week","On track")))</f>
        <v/>
      </c>
      <c r="I19" s="16">
        <f>IF(G19&lt;&gt;"",G19-E19,IF(F19&lt;&gt;"",F19-E19,0))</f>
        <v/>
      </c>
      <c r="J19" s="12" t="n"/>
      <c r="K19" s="12" t="n"/>
    </row>
    <row r="20">
      <c r="A20" s="11" t="n">
        <v>6</v>
      </c>
      <c r="B20" s="12" t="inlineStr">
        <is>
          <t>Fit sample approved</t>
        </is>
      </c>
      <c r="C20" s="12" t="inlineStr">
        <is>
          <t>Design, QA</t>
        </is>
      </c>
      <c r="D20" s="13" t="n">
        <v>88</v>
      </c>
      <c r="E20" s="14">
        <f>$C$10-D20</f>
        <v/>
      </c>
      <c r="F20" s="15" t="n"/>
      <c r="G20" s="15" t="n"/>
      <c r="H20" s="11">
        <f>IF(G20&lt;&gt;"","Done",IF(IF(F20&lt;&gt;"",F20,E20)&lt;$C$11,"Late",IF(IF(F20&lt;&gt;"",F20,E20)-$C$11&lt;=7,"Due this week","On track")))</f>
        <v/>
      </c>
      <c r="I20" s="16">
        <f>IF(G20&lt;&gt;"",G20-E20,IF(F20&lt;&gt;"",F20-E20,0))</f>
        <v/>
      </c>
      <c r="J20" s="12" t="n"/>
      <c r="K20" s="12" t="n"/>
    </row>
    <row r="21">
      <c r="A21" s="11" t="n">
        <v>7</v>
      </c>
      <c r="B21" s="12" t="inlineStr">
        <is>
          <t>Bulk fabric ordered</t>
        </is>
      </c>
      <c r="C21" s="12" t="inlineStr">
        <is>
          <t>Sourcing</t>
        </is>
      </c>
      <c r="D21" s="13" t="n">
        <v>85</v>
      </c>
      <c r="E21" s="14">
        <f>$C$10-D21</f>
        <v/>
      </c>
      <c r="F21" s="15" t="n"/>
      <c r="G21" s="15" t="n"/>
      <c r="H21" s="11">
        <f>IF(G21&lt;&gt;"","Done",IF(IF(F21&lt;&gt;"",F21,E21)&lt;$C$11,"Late",IF(IF(F21&lt;&gt;"",F21,E21)-$C$11&lt;=7,"Due this week","On track")))</f>
        <v/>
      </c>
      <c r="I21" s="16">
        <f>IF(G21&lt;&gt;"",G21-E21,IF(F21&lt;&gt;"",F21-E21,0))</f>
        <v/>
      </c>
      <c r="J21" s="12" t="n"/>
      <c r="K21" s="12" t="n"/>
    </row>
    <row r="22">
      <c r="A22" s="11" t="n">
        <v>8</v>
      </c>
      <c r="B22" s="12" t="inlineStr">
        <is>
          <t>Trims approved</t>
        </is>
      </c>
      <c r="C22" s="12" t="inlineStr">
        <is>
          <t>Merchandising</t>
        </is>
      </c>
      <c r="D22" s="13" t="n">
        <v>80</v>
      </c>
      <c r="E22" s="14">
        <f>$C$10-D22</f>
        <v/>
      </c>
      <c r="F22" s="15" t="n"/>
      <c r="G22" s="15" t="n"/>
      <c r="H22" s="11">
        <f>IF(G22&lt;&gt;"","Done",IF(IF(F22&lt;&gt;"",F22,E22)&lt;$C$11,"Late",IF(IF(F22&lt;&gt;"",F22,E22)-$C$11&lt;=7,"Due this week","On track")))</f>
        <v/>
      </c>
      <c r="I22" s="16">
        <f>IF(G22&lt;&gt;"",G22-E22,IF(F22&lt;&gt;"",F22-E22,0))</f>
        <v/>
      </c>
      <c r="J22" s="12" t="n"/>
      <c r="K22" s="12" t="n"/>
    </row>
    <row r="23">
      <c r="A23" s="11" t="n">
        <v>9</v>
      </c>
      <c r="B23" s="12" t="inlineStr">
        <is>
          <t>Strike-off approved (printed styles)</t>
        </is>
      </c>
      <c r="C23" s="12" t="inlineStr">
        <is>
          <t>Design</t>
        </is>
      </c>
      <c r="D23" s="13" t="n">
        <v>78</v>
      </c>
      <c r="E23" s="14">
        <f>$C$10-D23</f>
        <v/>
      </c>
      <c r="F23" s="15" t="n"/>
      <c r="G23" s="15" t="n"/>
      <c r="H23" s="11">
        <f>IF(G23&lt;&gt;"","Done",IF(IF(F23&lt;&gt;"",F23,E23)&lt;$C$11,"Late",IF(IF(F23&lt;&gt;"",F23,E23)-$C$11&lt;=7,"Due this week","On track")))</f>
        <v/>
      </c>
      <c r="I23" s="16">
        <f>IF(G23&lt;&gt;"",G23-E23,IF(F23&lt;&gt;"",F23-E23,0))</f>
        <v/>
      </c>
      <c r="J23" s="12" t="n"/>
      <c r="K23" s="12" t="n"/>
    </row>
    <row r="24">
      <c r="A24" s="11" t="n">
        <v>10</v>
      </c>
      <c r="B24" s="12" t="inlineStr">
        <is>
          <t>PP sample submitted</t>
        </is>
      </c>
      <c r="C24" s="12" t="inlineStr">
        <is>
          <t>Factory</t>
        </is>
      </c>
      <c r="D24" s="13" t="n">
        <v>50</v>
      </c>
      <c r="E24" s="14">
        <f>$C$10-D24</f>
        <v/>
      </c>
      <c r="F24" s="15" t="n"/>
      <c r="G24" s="15" t="n"/>
      <c r="H24" s="11">
        <f>IF(G24&lt;&gt;"","Done",IF(IF(F24&lt;&gt;"",F24,E24)&lt;$C$11,"Late",IF(IF(F24&lt;&gt;"",F24,E24)-$C$11&lt;=7,"Due this week","On track")))</f>
        <v/>
      </c>
      <c r="I24" s="16">
        <f>IF(G24&lt;&gt;"",G24-E24,IF(F24&lt;&gt;"",F24-E24,0))</f>
        <v/>
      </c>
      <c r="J24" s="12" t="n"/>
      <c r="K24" s="12" t="n"/>
    </row>
    <row r="25">
      <c r="A25" s="11" t="n">
        <v>11</v>
      </c>
      <c r="B25" s="12" t="inlineStr">
        <is>
          <t>PP sample approved</t>
        </is>
      </c>
      <c r="C25" s="12" t="inlineStr">
        <is>
          <t>QA</t>
        </is>
      </c>
      <c r="D25" s="13" t="n">
        <v>45</v>
      </c>
      <c r="E25" s="14">
        <f>$C$10-D25</f>
        <v/>
      </c>
      <c r="F25" s="15" t="n"/>
      <c r="G25" s="15" t="n"/>
      <c r="H25" s="11">
        <f>IF(G25&lt;&gt;"","Done",IF(IF(F25&lt;&gt;"",F25,E25)&lt;$C$11,"Late",IF(IF(F25&lt;&gt;"",F25,E25)-$C$11&lt;=7,"Due this week","On track")))</f>
        <v/>
      </c>
      <c r="I25" s="16">
        <f>IF(G25&lt;&gt;"",G25-E25,IF(F25&lt;&gt;"",F25-E25,0))</f>
        <v/>
      </c>
      <c r="J25" s="12" t="n"/>
      <c r="K25" s="12" t="n"/>
    </row>
    <row r="26">
      <c r="A26" s="11" t="n">
        <v>12</v>
      </c>
      <c r="B26" s="12" t="inlineStr">
        <is>
          <t>Bulk fabric in-house</t>
        </is>
      </c>
      <c r="C26" s="12" t="inlineStr">
        <is>
          <t>Mill, factory</t>
        </is>
      </c>
      <c r="D26" s="13" t="n">
        <v>40</v>
      </c>
      <c r="E26" s="14">
        <f>$C$10-D26</f>
        <v/>
      </c>
      <c r="F26" s="15" t="n"/>
      <c r="G26" s="15" t="n"/>
      <c r="H26" s="11">
        <f>IF(G26&lt;&gt;"","Done",IF(IF(F26&lt;&gt;"",F26,E26)&lt;$C$11,"Late",IF(IF(F26&lt;&gt;"",F26,E26)-$C$11&lt;=7,"Due this week","On track")))</f>
        <v/>
      </c>
      <c r="I26" s="16">
        <f>IF(G26&lt;&gt;"",G26-E26,IF(F26&lt;&gt;"",F26-E26,0))</f>
        <v/>
      </c>
      <c r="J26" s="12" t="n"/>
      <c r="K26" s="12" t="n"/>
    </row>
    <row r="27">
      <c r="A27" s="11" t="n">
        <v>13</v>
      </c>
      <c r="B27" s="12" t="inlineStr">
        <is>
          <t>Fabric tests passed</t>
        </is>
      </c>
      <c r="C27" s="12" t="inlineStr">
        <is>
          <t>QA, lab</t>
        </is>
      </c>
      <c r="D27" s="13" t="n">
        <v>35</v>
      </c>
      <c r="E27" s="14">
        <f>$C$10-D27</f>
        <v/>
      </c>
      <c r="F27" s="15" t="n"/>
      <c r="G27" s="15" t="n"/>
      <c r="H27" s="11">
        <f>IF(G27&lt;&gt;"","Done",IF(IF(F27&lt;&gt;"",F27,E27)&lt;$C$11,"Late",IF(IF(F27&lt;&gt;"",F27,E27)-$C$11&lt;=7,"Due this week","On track")))</f>
        <v/>
      </c>
      <c r="I27" s="16">
        <f>IF(G27&lt;&gt;"",G27-E27,IF(F27&lt;&gt;"",F27-E27,0))</f>
        <v/>
      </c>
      <c r="J27" s="12" t="n"/>
      <c r="K27" s="12" t="n"/>
    </row>
    <row r="28">
      <c r="A28" s="11" t="n">
        <v>14</v>
      </c>
      <c r="B28" s="12" t="inlineStr">
        <is>
          <t>Cutting starts</t>
        </is>
      </c>
      <c r="C28" s="12" t="inlineStr">
        <is>
          <t>Factory</t>
        </is>
      </c>
      <c r="D28" s="13" t="n">
        <v>30</v>
      </c>
      <c r="E28" s="14">
        <f>$C$10-D28</f>
        <v/>
      </c>
      <c r="F28" s="15" t="n"/>
      <c r="G28" s="15" t="n"/>
      <c r="H28" s="11">
        <f>IF(G28&lt;&gt;"","Done",IF(IF(F28&lt;&gt;"",F28,E28)&lt;$C$11,"Late",IF(IF(F28&lt;&gt;"",F28,E28)-$C$11&lt;=7,"Due this week","On track")))</f>
        <v/>
      </c>
      <c r="I28" s="16">
        <f>IF(G28&lt;&gt;"",G28-E28,IF(F28&lt;&gt;"",F28-E28,0))</f>
        <v/>
      </c>
      <c r="J28" s="12" t="n"/>
      <c r="K28" s="12" t="n"/>
    </row>
    <row r="29">
      <c r="A29" s="11" t="n">
        <v>15</v>
      </c>
      <c r="B29" s="12" t="inlineStr">
        <is>
          <t>Sewing starts</t>
        </is>
      </c>
      <c r="C29" s="12" t="inlineStr">
        <is>
          <t>Factory</t>
        </is>
      </c>
      <c r="D29" s="13" t="n">
        <v>25</v>
      </c>
      <c r="E29" s="14">
        <f>$C$10-D29</f>
        <v/>
      </c>
      <c r="F29" s="15" t="n"/>
      <c r="G29" s="15" t="n"/>
      <c r="H29" s="11">
        <f>IF(G29&lt;&gt;"","Done",IF(IF(F29&lt;&gt;"",F29,E29)&lt;$C$11,"Late",IF(IF(F29&lt;&gt;"",F29,E29)-$C$11&lt;=7,"Due this week","On track")))</f>
        <v/>
      </c>
      <c r="I29" s="16">
        <f>IF(G29&lt;&gt;"",G29-E29,IF(F29&lt;&gt;"",F29-E29,0))</f>
        <v/>
      </c>
      <c r="J29" s="12" t="n"/>
      <c r="K29" s="12" t="n"/>
    </row>
    <row r="30">
      <c r="A30" s="11" t="n">
        <v>16</v>
      </c>
      <c r="B30" s="12" t="inlineStr">
        <is>
          <t>Inline inspection</t>
        </is>
      </c>
      <c r="C30" s="12" t="inlineStr">
        <is>
          <t>QA</t>
        </is>
      </c>
      <c r="D30" s="13" t="n">
        <v>15</v>
      </c>
      <c r="E30" s="14">
        <f>$C$10-D30</f>
        <v/>
      </c>
      <c r="F30" s="15" t="n"/>
      <c r="G30" s="15" t="n"/>
      <c r="H30" s="11">
        <f>IF(G30&lt;&gt;"","Done",IF(IF(F30&lt;&gt;"",F30,E30)&lt;$C$11,"Late",IF(IF(F30&lt;&gt;"",F30,E30)-$C$11&lt;=7,"Due this week","On track")))</f>
        <v/>
      </c>
      <c r="I30" s="16">
        <f>IF(G30&lt;&gt;"",G30-E30,IF(F30&lt;&gt;"",F30-E30,0))</f>
        <v/>
      </c>
      <c r="J30" s="12" t="n"/>
      <c r="K30" s="12" t="n"/>
    </row>
    <row r="31">
      <c r="A31" s="11" t="n">
        <v>17</v>
      </c>
      <c r="B31" s="12" t="inlineStr">
        <is>
          <t>Finishing and packing</t>
        </is>
      </c>
      <c r="C31" s="12" t="inlineStr">
        <is>
          <t>Factory</t>
        </is>
      </c>
      <c r="D31" s="13" t="n">
        <v>7</v>
      </c>
      <c r="E31" s="14">
        <f>$C$10-D31</f>
        <v/>
      </c>
      <c r="F31" s="15" t="n"/>
      <c r="G31" s="15" t="n"/>
      <c r="H31" s="11">
        <f>IF(G31&lt;&gt;"","Done",IF(IF(F31&lt;&gt;"",F31,E31)&lt;$C$11,"Late",IF(IF(F31&lt;&gt;"",F31,E31)-$C$11&lt;=7,"Due this week","On track")))</f>
        <v/>
      </c>
      <c r="I31" s="16">
        <f>IF(G31&lt;&gt;"",G31-E31,IF(F31&lt;&gt;"",F31-E31,0))</f>
        <v/>
      </c>
      <c r="J31" s="12" t="n"/>
      <c r="K31" s="12" t="n"/>
    </row>
    <row r="32">
      <c r="A32" s="11" t="n">
        <v>18</v>
      </c>
      <c r="B32" s="12" t="inlineStr">
        <is>
          <t>Final inspection (AQL)</t>
        </is>
      </c>
      <c r="C32" s="12" t="inlineStr">
        <is>
          <t>QA</t>
        </is>
      </c>
      <c r="D32" s="13" t="n">
        <v>3</v>
      </c>
      <c r="E32" s="14">
        <f>$C$10-D32</f>
        <v/>
      </c>
      <c r="F32" s="15" t="n"/>
      <c r="G32" s="15" t="n"/>
      <c r="H32" s="11">
        <f>IF(G32&lt;&gt;"","Done",IF(IF(F32&lt;&gt;"",F32,E32)&lt;$C$11,"Late",IF(IF(F32&lt;&gt;"",F32,E32)-$C$11&lt;=7,"Due this week","On track")))</f>
        <v/>
      </c>
      <c r="I32" s="16">
        <f>IF(G32&lt;&gt;"",G32-E32,IF(F32&lt;&gt;"",F32-E32,0))</f>
        <v/>
      </c>
      <c r="J32" s="12" t="n"/>
      <c r="K32" s="12" t="n"/>
    </row>
    <row r="33">
      <c r="A33" s="11" t="n">
        <v>19</v>
      </c>
      <c r="B33" s="12" t="inlineStr">
        <is>
          <t>Ex-factory</t>
        </is>
      </c>
      <c r="C33" s="12" t="inlineStr">
        <is>
          <t>Factory</t>
        </is>
      </c>
      <c r="D33" s="13" t="n">
        <v>0</v>
      </c>
      <c r="E33" s="14">
        <f>$C$10-D33</f>
        <v/>
      </c>
      <c r="F33" s="15" t="n"/>
      <c r="G33" s="15" t="n"/>
      <c r="H33" s="11">
        <f>IF(G33&lt;&gt;"","Done",IF(IF(F33&lt;&gt;"",F33,E33)&lt;$C$11,"Late",IF(IF(F33&lt;&gt;"",F33,E33)-$C$11&lt;=7,"Due this week","On track")))</f>
        <v/>
      </c>
      <c r="I33" s="16">
        <f>IF(G33&lt;&gt;"",G33-E33,IF(F33&lt;&gt;"",F33-E33,0))</f>
        <v/>
      </c>
      <c r="J33" s="12" t="n"/>
      <c r="K33" s="12" t="n"/>
    </row>
    <row r="35">
      <c r="B35" s="17" t="inlineStr">
        <is>
          <t>Lead times are examples. Change the days before ex-factory to match your product, mill and factory.</t>
        </is>
      </c>
    </row>
  </sheetData>
  <conditionalFormatting sqref="H15:H33">
    <cfRule type="cellIs" priority="1" operator="equal" dxfId="0">
      <formula>"Late"</formula>
    </cfRule>
    <cfRule type="cellIs" priority="2" operator="equal" dxfId="0">
      <formula>"Overdue"</formula>
    </cfRule>
    <cfRule type="cellIs" priority="3" operator="equal" dxfId="1">
      <formula>"Due this week"</formula>
    </cfRule>
    <cfRule type="cellIs" priority="4" operator="equal" dxfId="2">
      <formula>"Done"</formula>
    </cfRule>
  </conditionalFormatting>
  <conditionalFormatting sqref="I15:I33">
    <cfRule type="cellIs" priority="5" operator="greaterThan" dxfId="3">
      <formula>0</formula>
    </cfRule>
  </conditionalFormatting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110" customWidth="1" min="2" max="2"/>
  </cols>
  <sheetData>
    <row r="1" ht="24" customHeight="1">
      <c r="A1" s="1" t="inlineStr">
        <is>
          <t>How to use the time and action calendar</t>
        </is>
      </c>
    </row>
    <row r="2">
      <c r="A2" s="2" t="inlineStr">
        <is>
          <t>Five minutes to set up. Then keep it current as things change.</t>
        </is>
      </c>
    </row>
    <row r="5" ht="30" customHeight="1">
      <c r="A5" s="4" t="n">
        <v>1</v>
      </c>
      <c r="B5" s="6" t="inlineStr">
        <is>
          <t>Fill in the yellow cells at the top: style, factory, order quantity and the ex-factory date.</t>
        </is>
      </c>
    </row>
    <row r="6" ht="30" customHeight="1">
      <c r="A6" s="4" t="n">
        <v>2</v>
      </c>
      <c r="B6" s="6" t="inlineStr">
        <is>
          <t>Check the days before ex-factory for each milestone. They are examples; change them to your real lead times, and add or delete rows as you need.</t>
        </is>
      </c>
    </row>
    <row r="7" ht="30" customHeight="1">
      <c r="A7" s="4" t="n">
        <v>3</v>
      </c>
      <c r="B7" s="6" t="inlineStr">
        <is>
          <t>When a date moves, enter the revised date. The status and the moved-by column update themselves.</t>
        </is>
      </c>
    </row>
    <row r="8" ht="30" customHeight="1">
      <c r="A8" s="4" t="n">
        <v>4</v>
      </c>
      <c r="B8" s="6" t="inlineStr">
        <is>
          <t>When a milestone is done, enter the actual date. It turns blue.</t>
        </is>
      </c>
    </row>
    <row r="9" ht="30" customHeight="1">
      <c r="A9" s="4" t="n">
        <v>5</v>
      </c>
      <c r="B9" s="6" t="inlineStr">
        <is>
          <t>Write down where each change was agreed: the chat, email or call. When something slips later, you'll know who said what.</t>
        </is>
      </c>
    </row>
    <row r="11" ht="44" customHeight="1">
      <c r="B11" s="18" t="inlineStr">
        <is>
          <t>Status reads Late when the revised (or planned) date has passed without an actual date, and Due this week when it falls in the next 7 days. Review the sheet in your weekly production call.</t>
        </is>
      </c>
    </row>
    <row r="13">
      <c r="A13" s="19" t="inlineStr">
        <is>
          <t>Made by Spurby. Spurby keeps sheets like this current from the WhatsApp, email and calls where things change: https://www.spurby.co</t>
        </is>
      </c>
    </row>
  </sheetData>
  <hyperlinks>
    <hyperlink xmlns:r="http://schemas.openxmlformats.org/officeDocument/2006/relationships" ref="A1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Spurby</dc:creator>
  <dc:title>Time and action calendar</dc:title>
  <dcterms:created xsi:type="dcterms:W3CDTF">2026-10-25T09:15:28Z</dcterms:created>
  <dcterms:modified xsi:type="dcterms:W3CDTF">2026-10-25T09:15:28Z</dcterms:modified>
</cp:coreProperties>
</file>